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juntament\serveis\RRHH\Recursos Humans\SHAREPOINT\Recursos\Organització\Transparència\Portal Transparència\Gestió de continguts\Plantilla i RLLT i Interins\2026\"/>
    </mc:Choice>
  </mc:AlternateContent>
  <xr:revisionPtr revIDLastSave="0" documentId="13_ncr:1_{E089BDFE-E951-442E-9AC5-0B0528C38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2026 (inicial)" sheetId="1" r:id="rId1"/>
  </sheets>
  <definedNames>
    <definedName name="_xlnm._FilterDatabase" localSheetId="0" hidden="1">'Plantilla 2026 (inicial)'!$A$9:$J$88</definedName>
    <definedName name="_xlnm.Print_Area" localSheetId="0">'Plantilla 2026 (inicial)'!$A$1:$J$94</definedName>
    <definedName name="_xlnm.Print_Titles" localSheetId="0">'Plantilla 2026 (inicial)'!$8:$9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G77" i="1"/>
  <c r="G21" i="1"/>
  <c r="G13" i="1"/>
  <c r="J52" i="1"/>
  <c r="C104" i="1" l="1"/>
  <c r="J13" i="1" l="1"/>
  <c r="I43" i="1" l="1"/>
  <c r="I29" i="1"/>
  <c r="H29" i="1"/>
  <c r="J21" i="1"/>
  <c r="I21" i="1"/>
  <c r="I13" i="1"/>
  <c r="B149" i="1"/>
  <c r="C139" i="1"/>
  <c r="B139" i="1"/>
  <c r="C134" i="1"/>
  <c r="B134" i="1"/>
  <c r="C129" i="1"/>
  <c r="B129" i="1"/>
  <c r="C124" i="1"/>
  <c r="B124" i="1"/>
  <c r="C119" i="1"/>
  <c r="B119" i="1"/>
  <c r="C114" i="1"/>
  <c r="B114" i="1"/>
  <c r="C109" i="1"/>
  <c r="B109" i="1"/>
  <c r="B104" i="1"/>
  <c r="C99" i="1"/>
  <c r="B99" i="1"/>
  <c r="J87" i="1"/>
  <c r="I87" i="1"/>
  <c r="H87" i="1"/>
  <c r="C93" i="1" s="1"/>
  <c r="C140" i="1" s="1"/>
  <c r="G87" i="1"/>
  <c r="B93" i="1" s="1"/>
  <c r="B140" i="1" s="1"/>
  <c r="J65" i="1"/>
  <c r="I65" i="1"/>
  <c r="H65" i="1"/>
  <c r="G65" i="1"/>
  <c r="J59" i="1"/>
  <c r="I59" i="1"/>
  <c r="H59" i="1"/>
  <c r="G59" i="1"/>
  <c r="I52" i="1"/>
  <c r="H52" i="1"/>
  <c r="G52" i="1"/>
  <c r="J43" i="1"/>
  <c r="H43" i="1"/>
  <c r="G43" i="1"/>
  <c r="J36" i="1"/>
  <c r="I36" i="1"/>
  <c r="H36" i="1"/>
  <c r="G36" i="1"/>
  <c r="J29" i="1"/>
  <c r="G29" i="1"/>
  <c r="J22" i="1"/>
  <c r="I22" i="1"/>
  <c r="H22" i="1"/>
  <c r="G22" i="1"/>
  <c r="H21" i="1"/>
  <c r="H13" i="1"/>
  <c r="I5" i="1"/>
  <c r="H5" i="1"/>
  <c r="C91" i="1" s="1"/>
  <c r="G5" i="1"/>
  <c r="B91" i="1" s="1"/>
  <c r="B137" i="1" s="1"/>
  <c r="I77" i="1" l="1"/>
  <c r="I79" i="1" s="1"/>
  <c r="H77" i="1"/>
  <c r="H79" i="1" s="1"/>
  <c r="C92" i="1" s="1"/>
  <c r="G79" i="1"/>
  <c r="B92" i="1" s="1"/>
  <c r="J79" i="1"/>
  <c r="C137" i="1"/>
  <c r="B94" i="1" l="1"/>
  <c r="B138" i="1"/>
  <c r="B141" i="1" s="1"/>
  <c r="B151" i="1" s="1"/>
  <c r="C138" i="1"/>
  <c r="C141" i="1" s="1"/>
  <c r="C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Gomez Sanchez, Valentin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Gomez Sanchez, Valentin:</t>
        </r>
        <r>
          <rPr>
            <sz val="9"/>
            <color indexed="81"/>
            <rFont val="Tahoma"/>
            <family val="2"/>
          </rPr>
          <t xml:space="preserve">
3 places a extingir (Alcántara, Badell, Bayo)
</t>
        </r>
      </text>
    </comment>
    <comment ref="G3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Gomez Sanchez, Valentin:</t>
        </r>
        <r>
          <rPr>
            <sz val="9"/>
            <color indexed="81"/>
            <rFont val="Tahoma"/>
            <family val="2"/>
          </rPr>
          <t xml:space="preserve">
1 extingir (Roser)</t>
        </r>
      </text>
    </comment>
    <comment ref="G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Gomez Sanchez, Valentin:</t>
        </r>
        <r>
          <rPr>
            <sz val="9"/>
            <color indexed="81"/>
            <rFont val="Tahoma"/>
            <family val="2"/>
          </rPr>
          <t xml:space="preserve">
1 a extingir (Cesco)</t>
        </r>
      </text>
    </comment>
  </commentList>
</comments>
</file>

<file path=xl/sharedStrings.xml><?xml version="1.0" encoding="utf-8"?>
<sst xmlns="http://schemas.openxmlformats.org/spreadsheetml/2006/main" count="259" uniqueCount="134">
  <si>
    <t>PERSONAL DIRECTIU PROFESSIONAL</t>
  </si>
  <si>
    <t>Plaça</t>
  </si>
  <si>
    <t>Subgrup</t>
  </si>
  <si>
    <t>Núm. places</t>
  </si>
  <si>
    <t>Vacants</t>
  </si>
  <si>
    <t>Nova creació</t>
  </si>
  <si>
    <t>Amortitz.</t>
  </si>
  <si>
    <t>Coordinador/a</t>
  </si>
  <si>
    <t>A1</t>
  </si>
  <si>
    <t>Places totals de personal directiu professional:</t>
  </si>
  <si>
    <t>PERSONAL FUNCIONARI</t>
  </si>
  <si>
    <t>Subescala</t>
  </si>
  <si>
    <t>Classe</t>
  </si>
  <si>
    <t>Categoria</t>
  </si>
  <si>
    <t xml:space="preserve">Grup i subgrup </t>
  </si>
  <si>
    <t>Habilitació de caràcter nacional</t>
  </si>
  <si>
    <t>Secretaria</t>
  </si>
  <si>
    <t>−</t>
  </si>
  <si>
    <t>Superior</t>
  </si>
  <si>
    <t>Secretari/ària</t>
  </si>
  <si>
    <t>Intervenció -Tresoreria</t>
  </si>
  <si>
    <t>Interventor/a</t>
  </si>
  <si>
    <t>Tresorer/a</t>
  </si>
  <si>
    <t>Total Habilitats Nacionals</t>
  </si>
  <si>
    <t>Administració General</t>
  </si>
  <si>
    <t>Tècnica</t>
  </si>
  <si>
    <t>Tècnic/a Administració General</t>
  </si>
  <si>
    <t>Gestió</t>
  </si>
  <si>
    <t>Tècnic/a de Gestió</t>
  </si>
  <si>
    <t>A2</t>
  </si>
  <si>
    <t>Administrativa</t>
  </si>
  <si>
    <t>Administratiu/va</t>
  </si>
  <si>
    <t>C1</t>
  </si>
  <si>
    <t>Informador/a OAC</t>
  </si>
  <si>
    <t>Auxiliar</t>
  </si>
  <si>
    <t>Auxiliar Administratiu/va</t>
  </si>
  <si>
    <t>C2</t>
  </si>
  <si>
    <t>Recepcionista</t>
  </si>
  <si>
    <t>Subalterna</t>
  </si>
  <si>
    <t>Subaltern/a</t>
  </si>
  <si>
    <t>AP</t>
  </si>
  <si>
    <t>Total Administració General</t>
  </si>
  <si>
    <t>Administració Especial</t>
  </si>
  <si>
    <t>Titulat Superior</t>
  </si>
  <si>
    <t>Arquitecte/a</t>
  </si>
  <si>
    <t>Economista</t>
  </si>
  <si>
    <t>Enginyer/a</t>
  </si>
  <si>
    <t>Químic/a</t>
  </si>
  <si>
    <t>Lletrat/ada</t>
  </si>
  <si>
    <t>Diplomada</t>
  </si>
  <si>
    <t>Tècnic de Grau Mig</t>
  </si>
  <si>
    <t>Arquitecte/a Tècnic/a</t>
  </si>
  <si>
    <t>Enginyer/a Tècnic/a</t>
  </si>
  <si>
    <t>Educador/a Social</t>
  </si>
  <si>
    <t>Tècnic/a Jardineria</t>
  </si>
  <si>
    <t>Tècnic/a Informàtic/a</t>
  </si>
  <si>
    <t>Tècnic auxiliar</t>
  </si>
  <si>
    <t>Tècnic/a Auxiliar Delineant</t>
  </si>
  <si>
    <t>Tècnic/a Auxiliar Informàtica</t>
  </si>
  <si>
    <t>Intregrador/a social</t>
  </si>
  <si>
    <t>Serveis Especials</t>
  </si>
  <si>
    <t>Comeses Especials</t>
  </si>
  <si>
    <t>Tècnic/a Superior</t>
  </si>
  <si>
    <t>Diplomat</t>
  </si>
  <si>
    <t>Tècnic/a Mig/tja</t>
  </si>
  <si>
    <t>Tècnic Especialista</t>
  </si>
  <si>
    <t>Inspector/a Via Pública i Mobilitat</t>
  </si>
  <si>
    <t>Encarregat/ada Manteniment Casa de la Vila</t>
  </si>
  <si>
    <t>Tècnic/a Auxiliar Serveis Personals</t>
  </si>
  <si>
    <t>Tècnic/a Auxiliar Acció Institucional</t>
  </si>
  <si>
    <t>Tècnic/a Auxiliar Inspector/a Fiscal</t>
  </si>
  <si>
    <t>Tècnic/a Auxiliar Biblioteca</t>
  </si>
  <si>
    <t xml:space="preserve">Tècnic/a Auxiliar </t>
  </si>
  <si>
    <t>Vigilant de Medi Ambient</t>
  </si>
  <si>
    <t>Auxiliar Tècnic</t>
  </si>
  <si>
    <t>Conductor/a</t>
  </si>
  <si>
    <t>Auxiliar Tècnic/a Col·laborador</t>
  </si>
  <si>
    <t>Auxiliar tècnic/a</t>
  </si>
  <si>
    <t>Treballador/a Familiar</t>
  </si>
  <si>
    <t>Agent cívic</t>
  </si>
  <si>
    <t>Policia Municipal</t>
  </si>
  <si>
    <t>Inspector</t>
  </si>
  <si>
    <t>Inspector/a</t>
  </si>
  <si>
    <t>Sotsinpector</t>
  </si>
  <si>
    <t>Sotsinspector/a</t>
  </si>
  <si>
    <t>Sergent</t>
  </si>
  <si>
    <t>Caporal</t>
  </si>
  <si>
    <t>Agent</t>
  </si>
  <si>
    <t>Personal d'Oficis</t>
  </si>
  <si>
    <t>Oficial</t>
  </si>
  <si>
    <t>Oficial/a Obres</t>
  </si>
  <si>
    <t>Oficial/a Jardineria</t>
  </si>
  <si>
    <t>Oficial/a Manyà</t>
  </si>
  <si>
    <t>Oficial/a Pintor/a</t>
  </si>
  <si>
    <t>Oficial/a Fuster</t>
  </si>
  <si>
    <t>Conductor/a Maquinista</t>
  </si>
  <si>
    <t>Operari</t>
  </si>
  <si>
    <t>Ajudant Obres</t>
  </si>
  <si>
    <t>Ajudant Tallers</t>
  </si>
  <si>
    <t>Ajudant Parcs i Jardins</t>
  </si>
  <si>
    <t>Auxiliar Jardineria</t>
  </si>
  <si>
    <t>Vigilant Parcs i Cementiri</t>
  </si>
  <si>
    <t>Total Administració Especial</t>
  </si>
  <si>
    <t>Places totals de personal funcionari:</t>
  </si>
  <si>
    <t>PERSONAL EVENTUAL</t>
  </si>
  <si>
    <t>Responsable gabinet alcaldia</t>
  </si>
  <si>
    <t>Responsable de programes</t>
  </si>
  <si>
    <t>A</t>
  </si>
  <si>
    <t>Places totals de personal eventual:</t>
  </si>
  <si>
    <t>Places</t>
  </si>
  <si>
    <t>Personal directiu</t>
  </si>
  <si>
    <t>Personal funcionari</t>
  </si>
  <si>
    <t>Personal eventual</t>
  </si>
  <si>
    <t>TOTAL</t>
  </si>
  <si>
    <t>IME</t>
  </si>
  <si>
    <t>Personal laboral</t>
  </si>
  <si>
    <t>IMSD</t>
  </si>
  <si>
    <t>Fundació municipal Joan Abelló</t>
  </si>
  <si>
    <t>Mollet Comunicació, SL</t>
  </si>
  <si>
    <t>Mercamollet, SL</t>
  </si>
  <si>
    <t>Mollet impulsa, SL</t>
  </si>
  <si>
    <t>Emfo, SL</t>
  </si>
  <si>
    <t>Consorci Teledigital Mollet</t>
  </si>
  <si>
    <t>Total personal Pool municipal</t>
  </si>
  <si>
    <t>Total personal empreses concesionàries</t>
  </si>
  <si>
    <t>Diversos Jardineria</t>
  </si>
  <si>
    <t>Neteja viària</t>
  </si>
  <si>
    <t>Neteja equipaments</t>
  </si>
  <si>
    <t>Estacionament limitat i retirada de vehicles</t>
  </si>
  <si>
    <t>Equipaments esportius</t>
  </si>
  <si>
    <t>Tècnic/a informàtica</t>
  </si>
  <si>
    <t>Treballador/a Social</t>
  </si>
  <si>
    <t>Plantilla Ajuntament 2026</t>
  </si>
  <si>
    <t>Plantilla 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</si>
</sst>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2"/>
      <color indexed="51"/>
      <name val="Arial"/>
      <family val="2"/>
    </font>
    <font>
      <sz val="12"/>
      <color indexed="51"/>
      <name val="Arial"/>
      <family val="2"/>
    </font>
    <font>
      <b/>
      <sz val="12"/>
      <color indexed="10"/>
      <name val="Arial"/>
      <family val="2"/>
    </font>
    <font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4"/>
      </left>
      <right style="hair">
        <color indexed="54"/>
      </right>
      <top/>
      <bottom/>
      <diagonal/>
    </border>
    <border>
      <left style="hair">
        <color indexed="54"/>
      </left>
      <right style="hair">
        <color indexed="54"/>
      </right>
      <top/>
      <bottom style="hair">
        <color indexed="54"/>
      </bottom>
      <diagonal/>
    </border>
    <border>
      <left/>
      <right style="hair">
        <color indexed="54"/>
      </right>
      <top/>
      <bottom style="hair">
        <color indexed="54"/>
      </bottom>
      <diagonal/>
    </border>
    <border>
      <left style="hair">
        <color indexed="54"/>
      </left>
      <right/>
      <top/>
      <bottom style="hair">
        <color indexed="5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 style="hair">
        <color indexed="54"/>
      </left>
      <right style="medium">
        <color indexed="64"/>
      </right>
      <top/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/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hair">
        <color indexed="54"/>
      </bottom>
      <diagonal/>
    </border>
    <border>
      <left style="hair">
        <color indexed="54"/>
      </left>
      <right style="medium">
        <color indexed="6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/>
      <diagonal/>
    </border>
    <border>
      <left/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/>
      <top style="hair">
        <color indexed="54"/>
      </top>
      <bottom/>
      <diagonal/>
    </border>
    <border>
      <left style="medium">
        <color indexed="64"/>
      </left>
      <right/>
      <top style="hair">
        <color indexed="54"/>
      </top>
      <bottom/>
      <diagonal/>
    </border>
    <border>
      <left style="hair">
        <color indexed="54"/>
      </left>
      <right style="medium">
        <color indexed="64"/>
      </right>
      <top style="hair">
        <color indexed="54"/>
      </top>
      <bottom/>
      <diagonal/>
    </border>
    <border>
      <left style="medium">
        <color indexed="64"/>
      </left>
      <right style="hair">
        <color indexed="54"/>
      </right>
      <top/>
      <bottom style="hair">
        <color indexed="54"/>
      </bottom>
      <diagonal/>
    </border>
    <border>
      <left style="medium">
        <color indexed="6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medium">
        <color indexed="54"/>
      </left>
      <right/>
      <top/>
      <bottom/>
      <diagonal/>
    </border>
    <border>
      <left style="medium">
        <color indexed="64"/>
      </left>
      <right style="hair">
        <color indexed="54"/>
      </right>
      <top style="hair">
        <color indexed="54"/>
      </top>
      <bottom/>
      <diagonal/>
    </border>
    <border>
      <left style="medium">
        <color indexed="64"/>
      </left>
      <right style="hair">
        <color indexed="54"/>
      </right>
      <top/>
      <bottom/>
      <diagonal/>
    </border>
    <border>
      <left style="hair">
        <color indexed="5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5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5" borderId="18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6" borderId="25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1" fillId="5" borderId="32" xfId="0" applyFont="1" applyFill="1" applyBorder="1" applyAlignment="1">
      <alignment horizontal="left" indent="7"/>
    </xf>
    <xf numFmtId="0" fontId="1" fillId="5" borderId="32" xfId="0" applyFont="1" applyFill="1" applyBorder="1" applyAlignment="1">
      <alignment horizontal="center"/>
    </xf>
    <xf numFmtId="0" fontId="2" fillId="2" borderId="6" xfId="0" applyFont="1" applyFill="1" applyBorder="1"/>
    <xf numFmtId="0" fontId="2" fillId="7" borderId="33" xfId="0" applyFont="1" applyFill="1" applyBorder="1" applyAlignment="1">
      <alignment horizontal="left"/>
    </xf>
    <xf numFmtId="0" fontId="2" fillId="7" borderId="34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left" indent="7"/>
    </xf>
    <xf numFmtId="0" fontId="1" fillId="7" borderId="34" xfId="0" applyFont="1" applyFill="1" applyBorder="1" applyAlignment="1">
      <alignment horizontal="center"/>
    </xf>
    <xf numFmtId="0" fontId="1" fillId="7" borderId="0" xfId="0" applyFont="1" applyFill="1" applyAlignment="1">
      <alignment horizontal="left" indent="7"/>
    </xf>
    <xf numFmtId="0" fontId="1" fillId="7" borderId="35" xfId="0" applyFont="1" applyFill="1" applyBorder="1" applyAlignment="1">
      <alignment horizontal="center"/>
    </xf>
    <xf numFmtId="0" fontId="6" fillId="7" borderId="36" xfId="0" applyFont="1" applyFill="1" applyBorder="1" applyAlignment="1">
      <alignment horizontal="left" indent="5"/>
    </xf>
    <xf numFmtId="0" fontId="6" fillId="7" borderId="37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left" indent="7"/>
    </xf>
    <xf numFmtId="0" fontId="2" fillId="7" borderId="33" xfId="0" applyFont="1" applyFill="1" applyBorder="1" applyAlignment="1">
      <alignment horizontal="left" wrapText="1"/>
    </xf>
    <xf numFmtId="0" fontId="1" fillId="7" borderId="33" xfId="0" applyFont="1" applyFill="1" applyBorder="1"/>
    <xf numFmtId="0" fontId="1" fillId="7" borderId="0" xfId="0" applyFont="1" applyFill="1"/>
    <xf numFmtId="0" fontId="1" fillId="7" borderId="38" xfId="0" applyFont="1" applyFill="1" applyBorder="1"/>
    <xf numFmtId="0" fontId="7" fillId="0" borderId="0" xfId="0" applyFont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</cellXfs>
  <cellStyles count="2">
    <cellStyle name="Normal" xfId="0" builtinId="0"/>
    <cellStyle name="Normal_Full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0</xdr:col>
      <xdr:colOff>2133600</xdr:colOff>
      <xdr:row>0</xdr:row>
      <xdr:rowOff>1047750</xdr:rowOff>
    </xdr:to>
    <xdr:pic>
      <xdr:nvPicPr>
        <xdr:cNvPr id="2" name="Picture 411" descr="logoajmollet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3825"/>
          <a:ext cx="2095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7"/>
  <sheetViews>
    <sheetView tabSelected="1" topLeftCell="A128" zoomScale="80" zoomScaleNormal="80" workbookViewId="0">
      <selection activeCell="A154" sqref="A154"/>
    </sheetView>
  </sheetViews>
  <sheetFormatPr baseColWidth="10" defaultColWidth="9.140625" defaultRowHeight="15" x14ac:dyDescent="0.2"/>
  <cols>
    <col min="1" max="1" width="45.7109375" style="1" bestFit="1" customWidth="1"/>
    <col min="2" max="2" width="23.5703125" style="2" bestFit="1" customWidth="1"/>
    <col min="3" max="3" width="21.28515625" style="2" bestFit="1" customWidth="1"/>
    <col min="4" max="4" width="20.5703125" style="2" bestFit="1" customWidth="1"/>
    <col min="5" max="5" width="45.7109375" style="1" bestFit="1" customWidth="1"/>
    <col min="6" max="9" width="10.7109375" style="2" customWidth="1"/>
    <col min="10" max="10" width="11.42578125" style="2" customWidth="1"/>
    <col min="11" max="11" width="2.85546875" style="2" customWidth="1"/>
    <col min="12" max="16384" width="9.140625" style="2"/>
  </cols>
  <sheetData>
    <row r="1" spans="1:10" ht="102.75" customHeight="1" thickBot="1" x14ac:dyDescent="0.25"/>
    <row r="2" spans="1:10" ht="20.25" customHeight="1" thickBot="1" x14ac:dyDescent="0.25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1"/>
    </row>
    <row r="3" spans="1:10" ht="32.25" thickBot="1" x14ac:dyDescent="0.25">
      <c r="E3" s="3" t="s">
        <v>1</v>
      </c>
      <c r="F3" s="4" t="s">
        <v>2</v>
      </c>
      <c r="G3" s="4" t="s">
        <v>3</v>
      </c>
      <c r="H3" s="4" t="s">
        <v>4</v>
      </c>
      <c r="I3" s="3" t="s">
        <v>5</v>
      </c>
      <c r="J3" s="5" t="s">
        <v>6</v>
      </c>
    </row>
    <row r="4" spans="1:10" ht="15.75" thickBot="1" x14ac:dyDescent="0.25">
      <c r="E4" s="6" t="s">
        <v>7</v>
      </c>
      <c r="F4" s="1" t="s">
        <v>8</v>
      </c>
      <c r="G4" s="1">
        <v>8</v>
      </c>
      <c r="H4" s="7">
        <v>8</v>
      </c>
      <c r="I4" s="8"/>
      <c r="J4" s="7"/>
    </row>
    <row r="5" spans="1:10" ht="16.5" thickBot="1" x14ac:dyDescent="0.3">
      <c r="A5" s="92" t="s">
        <v>9</v>
      </c>
      <c r="B5" s="93"/>
      <c r="C5" s="93"/>
      <c r="D5" s="93"/>
      <c r="E5" s="93"/>
      <c r="F5" s="9"/>
      <c r="G5" s="10">
        <f>SUM(G4:G4)</f>
        <v>8</v>
      </c>
      <c r="H5" s="10">
        <f>SUM(H4:H4)</f>
        <v>8</v>
      </c>
      <c r="I5" s="11">
        <f>SUM(I4:I4)</f>
        <v>0</v>
      </c>
      <c r="J5" s="10"/>
    </row>
    <row r="7" spans="1:10" ht="15.75" thickBot="1" x14ac:dyDescent="0.25"/>
    <row r="8" spans="1:10" ht="20.25" customHeight="1" thickBot="1" x14ac:dyDescent="0.25">
      <c r="A8" s="89" t="s">
        <v>10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ht="32.25" thickBot="1" x14ac:dyDescent="0.25">
      <c r="A9" s="3" t="s">
        <v>10</v>
      </c>
      <c r="B9" s="4" t="s">
        <v>11</v>
      </c>
      <c r="C9" s="4" t="s">
        <v>12</v>
      </c>
      <c r="D9" s="4" t="s">
        <v>13</v>
      </c>
      <c r="E9" s="4" t="s">
        <v>1</v>
      </c>
      <c r="F9" s="4" t="s">
        <v>14</v>
      </c>
      <c r="G9" s="4" t="s">
        <v>3</v>
      </c>
      <c r="H9" s="4" t="s">
        <v>4</v>
      </c>
      <c r="I9" s="3" t="s">
        <v>5</v>
      </c>
      <c r="J9" s="5" t="s">
        <v>6</v>
      </c>
    </row>
    <row r="10" spans="1:10" ht="15.75" x14ac:dyDescent="0.25">
      <c r="A10" s="87" t="s">
        <v>15</v>
      </c>
      <c r="B10" s="12" t="s">
        <v>16</v>
      </c>
      <c r="C10" s="13" t="s">
        <v>17</v>
      </c>
      <c r="D10" s="12" t="s">
        <v>18</v>
      </c>
      <c r="E10" s="14" t="s">
        <v>19</v>
      </c>
      <c r="F10" s="13" t="s">
        <v>8</v>
      </c>
      <c r="G10" s="13">
        <v>1</v>
      </c>
      <c r="H10" s="15">
        <v>1</v>
      </c>
      <c r="I10" s="16"/>
      <c r="J10" s="17"/>
    </row>
    <row r="11" spans="1:10" ht="15.75" x14ac:dyDescent="0.25">
      <c r="A11" s="88"/>
      <c r="B11" s="18" t="s">
        <v>20</v>
      </c>
      <c r="C11" s="19" t="s">
        <v>17</v>
      </c>
      <c r="D11" s="18" t="s">
        <v>18</v>
      </c>
      <c r="E11" s="20" t="s">
        <v>21</v>
      </c>
      <c r="F11" s="19" t="s">
        <v>8</v>
      </c>
      <c r="G11" s="19">
        <v>1</v>
      </c>
      <c r="H11" s="22">
        <v>1</v>
      </c>
      <c r="I11" s="23"/>
      <c r="J11" s="24"/>
    </row>
    <row r="12" spans="1:10" ht="16.5" thickBot="1" x14ac:dyDescent="0.3">
      <c r="A12" s="88"/>
      <c r="B12" s="25"/>
      <c r="C12" s="26"/>
      <c r="D12" s="26"/>
      <c r="E12" s="27" t="s">
        <v>22</v>
      </c>
      <c r="F12" s="26" t="s">
        <v>8</v>
      </c>
      <c r="G12" s="26">
        <v>1</v>
      </c>
      <c r="H12" s="28">
        <v>1</v>
      </c>
      <c r="I12" s="29"/>
      <c r="J12" s="30"/>
    </row>
    <row r="13" spans="1:10" ht="16.5" thickBot="1" x14ac:dyDescent="0.3">
      <c r="A13" s="92" t="s">
        <v>23</v>
      </c>
      <c r="B13" s="93"/>
      <c r="C13" s="93"/>
      <c r="D13" s="93"/>
      <c r="E13" s="93"/>
      <c r="F13" s="9"/>
      <c r="G13" s="10">
        <f>SUM(G10:G12)</f>
        <v>3</v>
      </c>
      <c r="H13" s="31">
        <f>SUM(H10:H12)</f>
        <v>3</v>
      </c>
      <c r="I13" s="11">
        <f>SUM(I10:I12)</f>
        <v>0</v>
      </c>
      <c r="J13" s="11">
        <f>SUM(J10:J12)</f>
        <v>0</v>
      </c>
    </row>
    <row r="14" spans="1:10" ht="15.75" x14ac:dyDescent="0.25">
      <c r="A14" s="87" t="s">
        <v>24</v>
      </c>
      <c r="B14" s="12" t="s">
        <v>25</v>
      </c>
      <c r="C14" s="13" t="s">
        <v>17</v>
      </c>
      <c r="D14" s="13" t="s">
        <v>17</v>
      </c>
      <c r="E14" s="14" t="s">
        <v>26</v>
      </c>
      <c r="F14" s="13" t="s">
        <v>8</v>
      </c>
      <c r="G14" s="13">
        <v>12</v>
      </c>
      <c r="H14" s="32">
        <v>3</v>
      </c>
      <c r="I14" s="16">
        <v>3</v>
      </c>
      <c r="J14" s="17"/>
    </row>
    <row r="15" spans="1:10" ht="15.75" x14ac:dyDescent="0.25">
      <c r="A15" s="88"/>
      <c r="B15" s="18" t="s">
        <v>27</v>
      </c>
      <c r="C15" s="19" t="s">
        <v>17</v>
      </c>
      <c r="D15" s="19" t="s">
        <v>17</v>
      </c>
      <c r="E15" s="20" t="s">
        <v>28</v>
      </c>
      <c r="F15" s="19" t="s">
        <v>29</v>
      </c>
      <c r="G15" s="19">
        <v>15</v>
      </c>
      <c r="H15" s="33">
        <v>3</v>
      </c>
      <c r="I15" s="23">
        <v>2</v>
      </c>
      <c r="J15" s="24"/>
    </row>
    <row r="16" spans="1:10" ht="15.75" x14ac:dyDescent="0.25">
      <c r="A16" s="88"/>
      <c r="B16" s="18" t="s">
        <v>30</v>
      </c>
      <c r="C16" s="19" t="s">
        <v>17</v>
      </c>
      <c r="D16" s="19" t="s">
        <v>17</v>
      </c>
      <c r="E16" s="20" t="s">
        <v>31</v>
      </c>
      <c r="F16" s="19" t="s">
        <v>32</v>
      </c>
      <c r="G16" s="19">
        <v>56</v>
      </c>
      <c r="H16" s="33">
        <v>12</v>
      </c>
      <c r="I16" s="23">
        <v>7</v>
      </c>
      <c r="J16" s="24"/>
    </row>
    <row r="17" spans="1:10" ht="15.75" x14ac:dyDescent="0.25">
      <c r="A17" s="88"/>
      <c r="B17" s="34"/>
      <c r="C17" s="35"/>
      <c r="D17" s="35"/>
      <c r="E17" s="36" t="s">
        <v>33</v>
      </c>
      <c r="F17" s="35" t="s">
        <v>32</v>
      </c>
      <c r="G17" s="35">
        <v>11</v>
      </c>
      <c r="H17" s="37">
        <v>2</v>
      </c>
      <c r="I17" s="38"/>
      <c r="J17" s="39"/>
    </row>
    <row r="18" spans="1:10" ht="15.75" x14ac:dyDescent="0.25">
      <c r="A18" s="88"/>
      <c r="B18" s="18" t="s">
        <v>34</v>
      </c>
      <c r="C18" s="19" t="s">
        <v>17</v>
      </c>
      <c r="D18" s="19" t="s">
        <v>17</v>
      </c>
      <c r="E18" s="20" t="s">
        <v>35</v>
      </c>
      <c r="F18" s="19" t="s">
        <v>36</v>
      </c>
      <c r="G18" s="19">
        <v>14</v>
      </c>
      <c r="H18" s="33"/>
      <c r="I18" s="23"/>
      <c r="J18" s="24"/>
    </row>
    <row r="19" spans="1:10" ht="15.75" x14ac:dyDescent="0.25">
      <c r="A19" s="88"/>
      <c r="B19" s="34"/>
      <c r="C19" s="35"/>
      <c r="D19" s="35"/>
      <c r="E19" s="36" t="s">
        <v>37</v>
      </c>
      <c r="F19" s="35" t="s">
        <v>36</v>
      </c>
      <c r="G19" s="35">
        <v>6</v>
      </c>
      <c r="H19" s="37"/>
      <c r="I19" s="38"/>
      <c r="J19" s="39"/>
    </row>
    <row r="20" spans="1:10" ht="16.5" thickBot="1" x14ac:dyDescent="0.3">
      <c r="A20" s="88"/>
      <c r="B20" s="40" t="s">
        <v>38</v>
      </c>
      <c r="C20" s="41" t="s">
        <v>17</v>
      </c>
      <c r="D20" s="41" t="s">
        <v>17</v>
      </c>
      <c r="E20" s="42" t="s">
        <v>39</v>
      </c>
      <c r="F20" s="41" t="s">
        <v>40</v>
      </c>
      <c r="G20" s="41">
        <v>23</v>
      </c>
      <c r="H20" s="43">
        <v>8</v>
      </c>
      <c r="I20" s="44"/>
      <c r="J20" s="45">
        <v>1</v>
      </c>
    </row>
    <row r="21" spans="1:10" ht="16.5" thickBot="1" x14ac:dyDescent="0.3">
      <c r="A21" s="92" t="s">
        <v>41</v>
      </c>
      <c r="B21" s="93"/>
      <c r="C21" s="93"/>
      <c r="D21" s="93"/>
      <c r="E21" s="93"/>
      <c r="F21" s="9"/>
      <c r="G21" s="10">
        <f>SUM(G14:G20)</f>
        <v>137</v>
      </c>
      <c r="H21" s="31">
        <f>SUM(H14:H20)</f>
        <v>28</v>
      </c>
      <c r="I21" s="11">
        <f>SUM(I14:I20)</f>
        <v>12</v>
      </c>
      <c r="J21" s="11">
        <f>SUM(J14:J20)</f>
        <v>1</v>
      </c>
    </row>
    <row r="22" spans="1:10" ht="15.75" x14ac:dyDescent="0.25">
      <c r="A22" s="94" t="s">
        <v>42</v>
      </c>
      <c r="B22" s="12" t="s">
        <v>25</v>
      </c>
      <c r="C22" s="12" t="s">
        <v>18</v>
      </c>
      <c r="D22" s="12" t="s">
        <v>43</v>
      </c>
      <c r="E22" s="46"/>
      <c r="F22" s="13" t="s">
        <v>8</v>
      </c>
      <c r="G22" s="13">
        <f>SUM(G23:G28)</f>
        <v>18</v>
      </c>
      <c r="H22" s="15">
        <f>SUM(H23:H28)</f>
        <v>9</v>
      </c>
      <c r="I22" s="47">
        <f>SUM(I23:I28)</f>
        <v>0</v>
      </c>
      <c r="J22" s="17">
        <f>SUM(J23:J28)</f>
        <v>1</v>
      </c>
    </row>
    <row r="23" spans="1:10" x14ac:dyDescent="0.2">
      <c r="A23" s="95"/>
      <c r="B23" s="34"/>
      <c r="C23" s="34"/>
      <c r="D23" s="34"/>
      <c r="E23" s="36" t="s">
        <v>44</v>
      </c>
      <c r="F23" s="35"/>
      <c r="G23" s="35">
        <v>7</v>
      </c>
      <c r="H23" s="37">
        <v>3</v>
      </c>
      <c r="I23" s="48"/>
      <c r="J23" s="49"/>
    </row>
    <row r="24" spans="1:10" x14ac:dyDescent="0.2">
      <c r="A24" s="95"/>
      <c r="B24" s="34"/>
      <c r="C24" s="34"/>
      <c r="D24" s="34"/>
      <c r="E24" s="36" t="s">
        <v>45</v>
      </c>
      <c r="F24" s="35"/>
      <c r="G24" s="35">
        <v>1</v>
      </c>
      <c r="H24" s="37">
        <v>1</v>
      </c>
      <c r="I24" s="48"/>
      <c r="J24" s="49">
        <v>1</v>
      </c>
    </row>
    <row r="25" spans="1:10" x14ac:dyDescent="0.2">
      <c r="A25" s="95"/>
      <c r="B25" s="34"/>
      <c r="C25" s="34"/>
      <c r="D25" s="34"/>
      <c r="E25" s="36" t="s">
        <v>46</v>
      </c>
      <c r="F25" s="35"/>
      <c r="G25" s="35">
        <v>3</v>
      </c>
      <c r="H25" s="37">
        <v>2</v>
      </c>
      <c r="I25" s="48"/>
      <c r="J25" s="49"/>
    </row>
    <row r="26" spans="1:10" x14ac:dyDescent="0.2">
      <c r="A26" s="95"/>
      <c r="B26" s="34"/>
      <c r="C26" s="34"/>
      <c r="D26" s="34"/>
      <c r="E26" s="36" t="s">
        <v>47</v>
      </c>
      <c r="F26" s="35"/>
      <c r="G26" s="35">
        <v>1</v>
      </c>
      <c r="H26" s="37"/>
      <c r="I26" s="48"/>
      <c r="J26" s="49"/>
    </row>
    <row r="27" spans="1:10" x14ac:dyDescent="0.2">
      <c r="A27" s="95"/>
      <c r="B27" s="34"/>
      <c r="C27" s="34"/>
      <c r="D27" s="34"/>
      <c r="E27" s="36" t="s">
        <v>130</v>
      </c>
      <c r="F27" s="35"/>
      <c r="G27" s="35">
        <v>2</v>
      </c>
      <c r="H27" s="37">
        <v>2</v>
      </c>
      <c r="I27" s="48"/>
      <c r="J27" s="49"/>
    </row>
    <row r="28" spans="1:10" x14ac:dyDescent="0.2">
      <c r="A28" s="95"/>
      <c r="B28" s="34"/>
      <c r="C28" s="34"/>
      <c r="D28" s="34"/>
      <c r="E28" s="36" t="s">
        <v>48</v>
      </c>
      <c r="F28" s="35"/>
      <c r="G28" s="35">
        <v>4</v>
      </c>
      <c r="H28" s="37">
        <v>1</v>
      </c>
      <c r="I28" s="48"/>
      <c r="J28" s="49"/>
    </row>
    <row r="29" spans="1:10" ht="15.75" x14ac:dyDescent="0.25">
      <c r="A29" s="95"/>
      <c r="B29" s="18" t="s">
        <v>25</v>
      </c>
      <c r="C29" s="18" t="s">
        <v>49</v>
      </c>
      <c r="D29" s="18" t="s">
        <v>50</v>
      </c>
      <c r="E29" s="20"/>
      <c r="F29" s="19" t="s">
        <v>29</v>
      </c>
      <c r="G29" s="19">
        <f>SUM(G30:G35)</f>
        <v>47</v>
      </c>
      <c r="H29" s="22">
        <f>SUM(H30:H35)</f>
        <v>10</v>
      </c>
      <c r="I29" s="50">
        <f>SUM(I30:I35)</f>
        <v>0</v>
      </c>
      <c r="J29" s="24">
        <f>SUM(J30:J35)</f>
        <v>1</v>
      </c>
    </row>
    <row r="30" spans="1:10" x14ac:dyDescent="0.2">
      <c r="A30" s="95"/>
      <c r="B30" s="34"/>
      <c r="C30" s="34"/>
      <c r="D30" s="34"/>
      <c r="E30" s="36" t="s">
        <v>51</v>
      </c>
      <c r="F30" s="35"/>
      <c r="G30" s="35">
        <v>12</v>
      </c>
      <c r="H30" s="37">
        <v>1</v>
      </c>
      <c r="I30" s="48"/>
      <c r="J30" s="49"/>
    </row>
    <row r="31" spans="1:10" x14ac:dyDescent="0.2">
      <c r="A31" s="95"/>
      <c r="B31" s="34"/>
      <c r="C31" s="34"/>
      <c r="D31" s="34"/>
      <c r="E31" s="36" t="s">
        <v>52</v>
      </c>
      <c r="F31" s="35"/>
      <c r="G31" s="35">
        <v>9</v>
      </c>
      <c r="H31" s="37">
        <v>5</v>
      </c>
      <c r="I31" s="48"/>
      <c r="J31" s="49"/>
    </row>
    <row r="32" spans="1:10" x14ac:dyDescent="0.2">
      <c r="A32" s="95"/>
      <c r="B32" s="34"/>
      <c r="C32" s="34"/>
      <c r="D32" s="34"/>
      <c r="E32" s="36" t="s">
        <v>131</v>
      </c>
      <c r="F32" s="35"/>
      <c r="G32" s="35">
        <v>16</v>
      </c>
      <c r="H32" s="37">
        <v>3</v>
      </c>
      <c r="I32" s="48"/>
      <c r="J32" s="49"/>
    </row>
    <row r="33" spans="1:10" x14ac:dyDescent="0.2">
      <c r="A33" s="95"/>
      <c r="B33" s="34"/>
      <c r="C33" s="34"/>
      <c r="D33" s="34"/>
      <c r="E33" s="36" t="s">
        <v>53</v>
      </c>
      <c r="F33" s="35"/>
      <c r="G33" s="35">
        <v>7</v>
      </c>
      <c r="H33" s="37">
        <v>1</v>
      </c>
      <c r="I33" s="48"/>
      <c r="J33" s="49"/>
    </row>
    <row r="34" spans="1:10" x14ac:dyDescent="0.2">
      <c r="A34" s="95"/>
      <c r="B34" s="34"/>
      <c r="C34" s="34"/>
      <c r="D34" s="34"/>
      <c r="E34" s="36" t="s">
        <v>54</v>
      </c>
      <c r="F34" s="35"/>
      <c r="G34" s="35">
        <v>1</v>
      </c>
      <c r="H34" s="37"/>
      <c r="I34" s="48"/>
      <c r="J34" s="49"/>
    </row>
    <row r="35" spans="1:10" x14ac:dyDescent="0.2">
      <c r="A35" s="95"/>
      <c r="B35" s="34"/>
      <c r="C35" s="34"/>
      <c r="D35" s="34"/>
      <c r="E35" s="36" t="s">
        <v>55</v>
      </c>
      <c r="F35" s="35"/>
      <c r="G35" s="35">
        <v>2</v>
      </c>
      <c r="H35" s="37"/>
      <c r="I35" s="48"/>
      <c r="J35" s="49">
        <v>1</v>
      </c>
    </row>
    <row r="36" spans="1:10" ht="15.75" x14ac:dyDescent="0.25">
      <c r="A36" s="95"/>
      <c r="B36" s="18" t="s">
        <v>25</v>
      </c>
      <c r="C36" s="18" t="s">
        <v>34</v>
      </c>
      <c r="D36" s="18" t="s">
        <v>56</v>
      </c>
      <c r="E36" s="20"/>
      <c r="F36" s="19" t="s">
        <v>32</v>
      </c>
      <c r="G36" s="19">
        <f>SUM(G37:G39)</f>
        <v>7</v>
      </c>
      <c r="H36" s="22">
        <f>SUM(H37:H39)</f>
        <v>0</v>
      </c>
      <c r="I36" s="50">
        <f>SUM(I37:I39)</f>
        <v>0</v>
      </c>
      <c r="J36" s="24">
        <f>SUM(J37:J38)</f>
        <v>0</v>
      </c>
    </row>
    <row r="37" spans="1:10" x14ac:dyDescent="0.2">
      <c r="A37" s="95"/>
      <c r="B37" s="34"/>
      <c r="C37" s="34"/>
      <c r="D37" s="34"/>
      <c r="E37" s="36" t="s">
        <v>57</v>
      </c>
      <c r="F37" s="35"/>
      <c r="G37" s="35">
        <v>3</v>
      </c>
      <c r="H37" s="37"/>
      <c r="I37" s="48"/>
      <c r="J37" s="49"/>
    </row>
    <row r="38" spans="1:10" x14ac:dyDescent="0.2">
      <c r="A38" s="95"/>
      <c r="B38" s="34"/>
      <c r="C38" s="34"/>
      <c r="D38" s="34"/>
      <c r="E38" s="36" t="s">
        <v>58</v>
      </c>
      <c r="F38" s="35"/>
      <c r="G38" s="35">
        <v>2</v>
      </c>
      <c r="H38" s="37"/>
      <c r="I38" s="48"/>
      <c r="J38" s="49"/>
    </row>
    <row r="39" spans="1:10" x14ac:dyDescent="0.2">
      <c r="A39" s="95"/>
      <c r="B39" s="34"/>
      <c r="C39" s="34"/>
      <c r="D39" s="34"/>
      <c r="E39" s="36" t="s">
        <v>59</v>
      </c>
      <c r="F39" s="35"/>
      <c r="G39" s="35">
        <v>2</v>
      </c>
      <c r="H39" s="37"/>
      <c r="I39" s="48"/>
      <c r="J39" s="49"/>
    </row>
    <row r="40" spans="1:10" ht="15.75" x14ac:dyDescent="0.25">
      <c r="A40" s="95"/>
      <c r="B40" s="18" t="s">
        <v>60</v>
      </c>
      <c r="C40" s="18" t="s">
        <v>61</v>
      </c>
      <c r="D40" s="18" t="s">
        <v>43</v>
      </c>
      <c r="E40" s="20" t="s">
        <v>62</v>
      </c>
      <c r="F40" s="19" t="s">
        <v>8</v>
      </c>
      <c r="G40" s="19">
        <v>42</v>
      </c>
      <c r="H40" s="22">
        <v>17</v>
      </c>
      <c r="I40" s="23">
        <v>6</v>
      </c>
      <c r="J40" s="24"/>
    </row>
    <row r="41" spans="1:10" ht="15.75" x14ac:dyDescent="0.25">
      <c r="A41" s="95"/>
      <c r="B41" s="34"/>
      <c r="C41" s="34"/>
      <c r="D41" s="34"/>
      <c r="E41" s="36" t="s">
        <v>62</v>
      </c>
      <c r="F41" s="35" t="s">
        <v>29</v>
      </c>
      <c r="G41" s="35">
        <v>0</v>
      </c>
      <c r="H41" s="51"/>
      <c r="I41" s="38"/>
      <c r="J41" s="39">
        <v>2</v>
      </c>
    </row>
    <row r="42" spans="1:10" ht="15.75" x14ac:dyDescent="0.25">
      <c r="A42" s="95"/>
      <c r="B42" s="18" t="s">
        <v>60</v>
      </c>
      <c r="C42" s="18" t="s">
        <v>61</v>
      </c>
      <c r="D42" s="18" t="s">
        <v>63</v>
      </c>
      <c r="E42" s="20" t="s">
        <v>64</v>
      </c>
      <c r="F42" s="19" t="s">
        <v>29</v>
      </c>
      <c r="G42" s="19">
        <v>36</v>
      </c>
      <c r="H42" s="22">
        <v>17</v>
      </c>
      <c r="I42" s="23">
        <v>3</v>
      </c>
      <c r="J42" s="24"/>
    </row>
    <row r="43" spans="1:10" ht="15.75" x14ac:dyDescent="0.25">
      <c r="A43" s="95"/>
      <c r="B43" s="18" t="s">
        <v>60</v>
      </c>
      <c r="C43" s="18" t="s">
        <v>61</v>
      </c>
      <c r="D43" s="18" t="s">
        <v>65</v>
      </c>
      <c r="E43" s="20"/>
      <c r="F43" s="19" t="s">
        <v>32</v>
      </c>
      <c r="G43" s="19">
        <f>SUM(G44:G51)</f>
        <v>18</v>
      </c>
      <c r="H43" s="22">
        <f>SUM(H44:H51)</f>
        <v>9</v>
      </c>
      <c r="I43" s="50">
        <f>SUM(I44:I51)</f>
        <v>0</v>
      </c>
      <c r="J43" s="24">
        <f>SUM(J44:J51)</f>
        <v>2</v>
      </c>
    </row>
    <row r="44" spans="1:10" x14ac:dyDescent="0.2">
      <c r="A44" s="95"/>
      <c r="B44" s="34"/>
      <c r="C44" s="34"/>
      <c r="D44" s="34"/>
      <c r="E44" s="36" t="s">
        <v>66</v>
      </c>
      <c r="F44" s="35"/>
      <c r="G44" s="35">
        <v>0</v>
      </c>
      <c r="H44" s="37"/>
      <c r="I44" s="48"/>
      <c r="J44" s="49">
        <v>1</v>
      </c>
    </row>
    <row r="45" spans="1:10" x14ac:dyDescent="0.2">
      <c r="A45" s="95"/>
      <c r="B45" s="34"/>
      <c r="C45" s="34"/>
      <c r="D45" s="34"/>
      <c r="E45" s="36" t="s">
        <v>67</v>
      </c>
      <c r="F45" s="35"/>
      <c r="G45" s="35">
        <v>0</v>
      </c>
      <c r="H45" s="37"/>
      <c r="I45" s="48"/>
      <c r="J45" s="49">
        <v>1</v>
      </c>
    </row>
    <row r="46" spans="1:10" x14ac:dyDescent="0.2">
      <c r="A46" s="95"/>
      <c r="B46" s="34"/>
      <c r="C46" s="34"/>
      <c r="D46" s="34"/>
      <c r="E46" s="36" t="s">
        <v>68</v>
      </c>
      <c r="F46" s="35"/>
      <c r="G46" s="35">
        <v>9</v>
      </c>
      <c r="H46" s="37">
        <v>4</v>
      </c>
      <c r="I46" s="48"/>
      <c r="J46" s="49"/>
    </row>
    <row r="47" spans="1:10" x14ac:dyDescent="0.2">
      <c r="A47" s="95"/>
      <c r="B47" s="34"/>
      <c r="C47" s="34"/>
      <c r="D47" s="34"/>
      <c r="E47" s="36" t="s">
        <v>69</v>
      </c>
      <c r="F47" s="35"/>
      <c r="G47" s="35">
        <v>2</v>
      </c>
      <c r="H47" s="37">
        <v>2</v>
      </c>
      <c r="I47" s="48"/>
      <c r="J47" s="49"/>
    </row>
    <row r="48" spans="1:10" x14ac:dyDescent="0.2">
      <c r="A48" s="95"/>
      <c r="B48" s="34"/>
      <c r="C48" s="34"/>
      <c r="D48" s="34"/>
      <c r="E48" s="36" t="s">
        <v>70</v>
      </c>
      <c r="F48" s="35"/>
      <c r="G48" s="35">
        <v>1</v>
      </c>
      <c r="H48" s="37"/>
      <c r="I48" s="48"/>
      <c r="J48" s="49"/>
    </row>
    <row r="49" spans="1:10" x14ac:dyDescent="0.2">
      <c r="A49" s="95"/>
      <c r="B49" s="34"/>
      <c r="C49" s="34"/>
      <c r="D49" s="34"/>
      <c r="E49" s="36" t="s">
        <v>71</v>
      </c>
      <c r="F49" s="35"/>
      <c r="G49" s="35">
        <v>4</v>
      </c>
      <c r="H49" s="37">
        <v>2</v>
      </c>
      <c r="I49" s="48"/>
      <c r="J49" s="49"/>
    </row>
    <row r="50" spans="1:10" x14ac:dyDescent="0.2">
      <c r="A50" s="95"/>
      <c r="B50" s="34"/>
      <c r="C50" s="34"/>
      <c r="D50" s="34"/>
      <c r="E50" s="36" t="s">
        <v>72</v>
      </c>
      <c r="F50" s="35"/>
      <c r="G50" s="35">
        <v>1</v>
      </c>
      <c r="H50" s="37"/>
      <c r="I50" s="48"/>
      <c r="J50" s="49"/>
    </row>
    <row r="51" spans="1:10" x14ac:dyDescent="0.2">
      <c r="A51" s="95"/>
      <c r="B51" s="34"/>
      <c r="C51" s="34"/>
      <c r="D51" s="34"/>
      <c r="E51" s="36" t="s">
        <v>73</v>
      </c>
      <c r="F51" s="35"/>
      <c r="G51" s="35">
        <v>1</v>
      </c>
      <c r="H51" s="37">
        <v>1</v>
      </c>
      <c r="I51" s="48"/>
      <c r="J51" s="49"/>
    </row>
    <row r="52" spans="1:10" ht="15.75" x14ac:dyDescent="0.25">
      <c r="A52" s="95"/>
      <c r="B52" s="18" t="s">
        <v>60</v>
      </c>
      <c r="C52" s="18" t="s">
        <v>61</v>
      </c>
      <c r="D52" s="18" t="s">
        <v>74</v>
      </c>
      <c r="E52" s="20"/>
      <c r="F52" s="19" t="s">
        <v>36</v>
      </c>
      <c r="G52" s="19">
        <f>SUM(G53:G58)</f>
        <v>17</v>
      </c>
      <c r="H52" s="22">
        <f>SUM(H53:H58)</f>
        <v>6</v>
      </c>
      <c r="I52" s="50">
        <f>SUM(I53:I58)</f>
        <v>1</v>
      </c>
      <c r="J52" s="50">
        <f>SUM(J53:J58)</f>
        <v>0</v>
      </c>
    </row>
    <row r="53" spans="1:10" x14ac:dyDescent="0.2">
      <c r="A53" s="95"/>
      <c r="B53" s="34"/>
      <c r="C53" s="34"/>
      <c r="D53" s="34"/>
      <c r="E53" s="36" t="s">
        <v>73</v>
      </c>
      <c r="F53" s="35"/>
      <c r="G53" s="35">
        <v>1</v>
      </c>
      <c r="H53" s="37"/>
      <c r="I53" s="48"/>
      <c r="J53" s="49"/>
    </row>
    <row r="54" spans="1:10" x14ac:dyDescent="0.2">
      <c r="A54" s="95"/>
      <c r="B54" s="34"/>
      <c r="C54" s="34"/>
      <c r="D54" s="34"/>
      <c r="E54" s="36" t="s">
        <v>75</v>
      </c>
      <c r="F54" s="35"/>
      <c r="G54" s="35">
        <v>1</v>
      </c>
      <c r="H54" s="37"/>
      <c r="I54" s="48"/>
      <c r="J54" s="49"/>
    </row>
    <row r="55" spans="1:10" x14ac:dyDescent="0.2">
      <c r="A55" s="95"/>
      <c r="B55" s="34"/>
      <c r="C55" s="34"/>
      <c r="D55" s="34"/>
      <c r="E55" s="36" t="s">
        <v>76</v>
      </c>
      <c r="F55" s="35"/>
      <c r="G55" s="35">
        <v>7</v>
      </c>
      <c r="H55" s="37">
        <v>2</v>
      </c>
      <c r="I55" s="48"/>
      <c r="J55" s="49"/>
    </row>
    <row r="56" spans="1:10" x14ac:dyDescent="0.2">
      <c r="A56" s="95"/>
      <c r="B56" s="34"/>
      <c r="C56" s="34"/>
      <c r="D56" s="34"/>
      <c r="E56" s="36" t="s">
        <v>77</v>
      </c>
      <c r="F56" s="35"/>
      <c r="G56" s="35">
        <v>1</v>
      </c>
      <c r="H56" s="37">
        <v>1</v>
      </c>
      <c r="I56" s="48">
        <v>1</v>
      </c>
      <c r="J56" s="49"/>
    </row>
    <row r="57" spans="1:10" x14ac:dyDescent="0.2">
      <c r="A57" s="95"/>
      <c r="B57" s="34"/>
      <c r="C57" s="34"/>
      <c r="D57" s="34"/>
      <c r="E57" s="36" t="s">
        <v>78</v>
      </c>
      <c r="F57" s="35"/>
      <c r="G57" s="35">
        <v>1</v>
      </c>
      <c r="H57" s="37"/>
      <c r="I57" s="48"/>
      <c r="J57" s="49"/>
    </row>
    <row r="58" spans="1:10" x14ac:dyDescent="0.2">
      <c r="A58" s="95"/>
      <c r="B58" s="34"/>
      <c r="C58" s="34"/>
      <c r="D58" s="34"/>
      <c r="E58" s="36" t="s">
        <v>79</v>
      </c>
      <c r="F58" s="35"/>
      <c r="G58" s="35">
        <v>6</v>
      </c>
      <c r="H58" s="37">
        <v>3</v>
      </c>
      <c r="I58" s="48"/>
      <c r="J58" s="49"/>
    </row>
    <row r="59" spans="1:10" ht="15.75" x14ac:dyDescent="0.25">
      <c r="A59" s="95"/>
      <c r="B59" s="18" t="s">
        <v>60</v>
      </c>
      <c r="C59" s="18" t="s">
        <v>80</v>
      </c>
      <c r="D59" s="18"/>
      <c r="E59" s="20"/>
      <c r="F59" s="21"/>
      <c r="G59" s="21">
        <f>SUM(G60:G64)</f>
        <v>78</v>
      </c>
      <c r="H59" s="22">
        <f>SUM(H60:H64)</f>
        <v>11</v>
      </c>
      <c r="I59" s="50">
        <f>SUM(I60:I64)</f>
        <v>5</v>
      </c>
      <c r="J59" s="24">
        <f>SUM(J60:J64)</f>
        <v>0</v>
      </c>
    </row>
    <row r="60" spans="1:10" x14ac:dyDescent="0.2">
      <c r="A60" s="95"/>
      <c r="B60" s="34"/>
      <c r="C60" s="34"/>
      <c r="D60" s="34" t="s">
        <v>81</v>
      </c>
      <c r="E60" s="36" t="s">
        <v>82</v>
      </c>
      <c r="F60" s="35" t="s">
        <v>29</v>
      </c>
      <c r="G60" s="35">
        <v>1</v>
      </c>
      <c r="H60" s="37"/>
      <c r="I60" s="48"/>
      <c r="J60" s="49"/>
    </row>
    <row r="61" spans="1:10" x14ac:dyDescent="0.2">
      <c r="A61" s="95"/>
      <c r="B61" s="34"/>
      <c r="C61" s="34"/>
      <c r="D61" s="34" t="s">
        <v>83</v>
      </c>
      <c r="E61" s="36" t="s">
        <v>84</v>
      </c>
      <c r="F61" s="35" t="s">
        <v>32</v>
      </c>
      <c r="G61" s="35">
        <v>1</v>
      </c>
      <c r="H61" s="37">
        <v>1</v>
      </c>
      <c r="I61" s="48"/>
      <c r="J61" s="49"/>
    </row>
    <row r="62" spans="1:10" x14ac:dyDescent="0.2">
      <c r="A62" s="95"/>
      <c r="B62" s="34"/>
      <c r="C62" s="34"/>
      <c r="D62" s="34" t="s">
        <v>85</v>
      </c>
      <c r="E62" s="36" t="s">
        <v>85</v>
      </c>
      <c r="F62" s="35" t="s">
        <v>32</v>
      </c>
      <c r="G62" s="35">
        <v>4</v>
      </c>
      <c r="H62" s="37">
        <v>1</v>
      </c>
      <c r="I62" s="48"/>
      <c r="J62" s="49"/>
    </row>
    <row r="63" spans="1:10" x14ac:dyDescent="0.2">
      <c r="A63" s="95"/>
      <c r="B63" s="34"/>
      <c r="C63" s="34"/>
      <c r="D63" s="34" t="s">
        <v>86</v>
      </c>
      <c r="E63" s="36" t="s">
        <v>86</v>
      </c>
      <c r="F63" s="35" t="s">
        <v>32</v>
      </c>
      <c r="G63" s="35">
        <v>11</v>
      </c>
      <c r="H63" s="37">
        <v>2</v>
      </c>
      <c r="I63" s="48"/>
      <c r="J63" s="49"/>
    </row>
    <row r="64" spans="1:10" x14ac:dyDescent="0.2">
      <c r="A64" s="95"/>
      <c r="B64" s="34"/>
      <c r="C64" s="34"/>
      <c r="D64" s="34" t="s">
        <v>87</v>
      </c>
      <c r="E64" s="36" t="s">
        <v>87</v>
      </c>
      <c r="F64" s="35" t="s">
        <v>32</v>
      </c>
      <c r="G64" s="35">
        <v>61</v>
      </c>
      <c r="H64" s="37">
        <v>7</v>
      </c>
      <c r="I64" s="48">
        <v>5</v>
      </c>
      <c r="J64" s="49"/>
    </row>
    <row r="65" spans="1:10" ht="15.75" x14ac:dyDescent="0.25">
      <c r="A65" s="95"/>
      <c r="B65" s="18" t="s">
        <v>60</v>
      </c>
      <c r="C65" s="18" t="s">
        <v>88</v>
      </c>
      <c r="D65" s="18"/>
      <c r="E65" s="20"/>
      <c r="F65" s="21"/>
      <c r="G65" s="21">
        <f>SUM(G66:G76)</f>
        <v>42</v>
      </c>
      <c r="H65" s="22">
        <f>SUM(H66:H76)</f>
        <v>3</v>
      </c>
      <c r="I65" s="50">
        <f>SUM(I66:I76)</f>
        <v>0</v>
      </c>
      <c r="J65" s="24">
        <f>SUM(J66:J76)</f>
        <v>0</v>
      </c>
    </row>
    <row r="66" spans="1:10" x14ac:dyDescent="0.2">
      <c r="A66" s="95"/>
      <c r="B66" s="34"/>
      <c r="C66" s="34"/>
      <c r="D66" s="34" t="s">
        <v>89</v>
      </c>
      <c r="E66" s="36" t="s">
        <v>90</v>
      </c>
      <c r="F66" s="35" t="s">
        <v>36</v>
      </c>
      <c r="G66" s="35">
        <v>6</v>
      </c>
      <c r="H66" s="37"/>
      <c r="I66" s="48"/>
      <c r="J66" s="49"/>
    </row>
    <row r="67" spans="1:10" x14ac:dyDescent="0.2">
      <c r="A67" s="95"/>
      <c r="B67" s="34"/>
      <c r="C67" s="34"/>
      <c r="D67" s="34"/>
      <c r="E67" s="36" t="s">
        <v>91</v>
      </c>
      <c r="F67" s="35" t="s">
        <v>36</v>
      </c>
      <c r="G67" s="35">
        <v>11</v>
      </c>
      <c r="H67" s="37">
        <v>2</v>
      </c>
      <c r="I67" s="48"/>
      <c r="J67" s="49"/>
    </row>
    <row r="68" spans="1:10" x14ac:dyDescent="0.2">
      <c r="A68" s="95"/>
      <c r="B68" s="34"/>
      <c r="C68" s="34"/>
      <c r="D68" s="34"/>
      <c r="E68" s="36" t="s">
        <v>92</v>
      </c>
      <c r="F68" s="35" t="s">
        <v>36</v>
      </c>
      <c r="G68" s="35">
        <v>1</v>
      </c>
      <c r="H68" s="37"/>
      <c r="I68" s="48"/>
      <c r="J68" s="49"/>
    </row>
    <row r="69" spans="1:10" x14ac:dyDescent="0.2">
      <c r="A69" s="95"/>
      <c r="B69" s="34"/>
      <c r="C69" s="34"/>
      <c r="D69" s="34"/>
      <c r="E69" s="36" t="s">
        <v>93</v>
      </c>
      <c r="F69" s="35" t="s">
        <v>36</v>
      </c>
      <c r="G69" s="35">
        <v>1</v>
      </c>
      <c r="H69" s="37"/>
      <c r="I69" s="48"/>
      <c r="J69" s="49"/>
    </row>
    <row r="70" spans="1:10" x14ac:dyDescent="0.2">
      <c r="A70" s="95"/>
      <c r="B70" s="34"/>
      <c r="C70" s="34"/>
      <c r="D70" s="34"/>
      <c r="E70" s="36" t="s">
        <v>94</v>
      </c>
      <c r="F70" s="35" t="s">
        <v>36</v>
      </c>
      <c r="G70" s="35">
        <v>1</v>
      </c>
      <c r="H70" s="37"/>
      <c r="I70" s="48"/>
      <c r="J70" s="49"/>
    </row>
    <row r="71" spans="1:10" x14ac:dyDescent="0.2">
      <c r="A71" s="95"/>
      <c r="B71" s="34"/>
      <c r="C71" s="34"/>
      <c r="D71" s="34"/>
      <c r="E71" s="36" t="s">
        <v>95</v>
      </c>
      <c r="F71" s="35" t="s">
        <v>36</v>
      </c>
      <c r="G71" s="35">
        <v>1</v>
      </c>
      <c r="H71" s="37"/>
      <c r="I71" s="48"/>
      <c r="J71" s="49"/>
    </row>
    <row r="72" spans="1:10" x14ac:dyDescent="0.2">
      <c r="A72" s="95"/>
      <c r="B72" s="34"/>
      <c r="C72" s="34"/>
      <c r="D72" s="34" t="s">
        <v>96</v>
      </c>
      <c r="E72" s="36" t="s">
        <v>97</v>
      </c>
      <c r="F72" s="35" t="s">
        <v>40</v>
      </c>
      <c r="G72" s="35">
        <v>4</v>
      </c>
      <c r="H72" s="37">
        <v>1</v>
      </c>
      <c r="I72" s="48"/>
      <c r="J72" s="49"/>
    </row>
    <row r="73" spans="1:10" x14ac:dyDescent="0.2">
      <c r="A73" s="95"/>
      <c r="B73" s="34"/>
      <c r="C73" s="34"/>
      <c r="D73" s="34"/>
      <c r="E73" s="36" t="s">
        <v>98</v>
      </c>
      <c r="F73" s="35" t="s">
        <v>40</v>
      </c>
      <c r="G73" s="35">
        <v>2</v>
      </c>
      <c r="H73" s="37"/>
      <c r="I73" s="48"/>
      <c r="J73" s="49"/>
    </row>
    <row r="74" spans="1:10" x14ac:dyDescent="0.2">
      <c r="A74" s="95"/>
      <c r="B74" s="34"/>
      <c r="C74" s="34"/>
      <c r="D74" s="34"/>
      <c r="E74" s="36" t="s">
        <v>99</v>
      </c>
      <c r="F74" s="35" t="s">
        <v>40</v>
      </c>
      <c r="G74" s="35">
        <v>9</v>
      </c>
      <c r="H74" s="37"/>
      <c r="I74" s="48"/>
      <c r="J74" s="49"/>
    </row>
    <row r="75" spans="1:10" x14ac:dyDescent="0.2">
      <c r="A75" s="95"/>
      <c r="B75" s="34"/>
      <c r="C75" s="34"/>
      <c r="D75" s="34"/>
      <c r="E75" s="36" t="s">
        <v>100</v>
      </c>
      <c r="F75" s="35" t="s">
        <v>40</v>
      </c>
      <c r="G75" s="35">
        <v>4</v>
      </c>
      <c r="H75" s="37"/>
      <c r="I75" s="48"/>
      <c r="J75" s="49"/>
    </row>
    <row r="76" spans="1:10" ht="15.75" thickBot="1" x14ac:dyDescent="0.25">
      <c r="A76" s="95"/>
      <c r="B76" s="25"/>
      <c r="C76" s="25"/>
      <c r="D76" s="25"/>
      <c r="E76" s="27" t="s">
        <v>101</v>
      </c>
      <c r="F76" s="26" t="s">
        <v>40</v>
      </c>
      <c r="G76" s="26">
        <v>2</v>
      </c>
      <c r="H76" s="52"/>
      <c r="I76" s="53"/>
      <c r="J76" s="54"/>
    </row>
    <row r="77" spans="1:10" ht="16.5" thickBot="1" x14ac:dyDescent="0.3">
      <c r="A77" s="92" t="s">
        <v>102</v>
      </c>
      <c r="B77" s="93"/>
      <c r="C77" s="93"/>
      <c r="D77" s="93"/>
      <c r="E77" s="93"/>
      <c r="F77" s="9"/>
      <c r="G77" s="10">
        <f>G22+G29+G36+G40+G41+G42+G43+G52+G59+G65</f>
        <v>305</v>
      </c>
      <c r="H77" s="31">
        <f>H22+H29+H36+H40+H41+H42+H43+H52+H59+H65</f>
        <v>82</v>
      </c>
      <c r="I77" s="11">
        <f>I22+I29+I36+I40+I41+I42+I43+I52+I59+I65</f>
        <v>15</v>
      </c>
      <c r="J77" s="10">
        <f>J22+J29+J36+J40+J41+J42+J43+J52+J59+J65</f>
        <v>6</v>
      </c>
    </row>
    <row r="78" spans="1:10" ht="15.75" thickBot="1" x14ac:dyDescent="0.25">
      <c r="A78" s="55"/>
      <c r="B78" s="56"/>
      <c r="C78" s="56"/>
      <c r="D78" s="56"/>
      <c r="E78" s="56"/>
      <c r="F78" s="57"/>
      <c r="G78" s="57"/>
      <c r="H78" s="57"/>
      <c r="I78" s="58"/>
      <c r="J78" s="59"/>
    </row>
    <row r="79" spans="1:10" ht="15" customHeight="1" thickBot="1" x14ac:dyDescent="0.3">
      <c r="A79" s="92" t="s">
        <v>103</v>
      </c>
      <c r="B79" s="93"/>
      <c r="C79" s="93"/>
      <c r="D79" s="93"/>
      <c r="E79" s="93"/>
      <c r="F79" s="9"/>
      <c r="G79" s="10">
        <f>G13+G21+G77</f>
        <v>445</v>
      </c>
      <c r="H79" s="31">
        <f>H13+H21+H77</f>
        <v>113</v>
      </c>
      <c r="I79" s="11">
        <f>I13+I21+I77</f>
        <v>27</v>
      </c>
      <c r="J79" s="10">
        <f>J13+J21+J77</f>
        <v>7</v>
      </c>
    </row>
    <row r="81" spans="1:10" ht="15.75" thickBot="1" x14ac:dyDescent="0.25"/>
    <row r="82" spans="1:10" ht="20.25" customHeight="1" thickBot="1" x14ac:dyDescent="0.25">
      <c r="A82" s="89" t="s">
        <v>104</v>
      </c>
      <c r="B82" s="90"/>
      <c r="C82" s="90"/>
      <c r="D82" s="90"/>
      <c r="E82" s="90"/>
      <c r="F82" s="90"/>
      <c r="G82" s="90"/>
      <c r="H82" s="90"/>
      <c r="I82" s="90"/>
      <c r="J82" s="91"/>
    </row>
    <row r="83" spans="1:10" ht="28.5" customHeight="1" thickBot="1" x14ac:dyDescent="0.25">
      <c r="E83" s="3" t="s">
        <v>1</v>
      </c>
      <c r="F83" s="4" t="s">
        <v>14</v>
      </c>
      <c r="G83" s="4" t="s">
        <v>3</v>
      </c>
      <c r="H83" s="4" t="s">
        <v>4</v>
      </c>
      <c r="I83" s="3" t="s">
        <v>5</v>
      </c>
      <c r="J83" s="5" t="s">
        <v>6</v>
      </c>
    </row>
    <row r="84" spans="1:10" x14ac:dyDescent="0.2">
      <c r="E84" s="60" t="s">
        <v>105</v>
      </c>
      <c r="F84" s="26" t="s">
        <v>29</v>
      </c>
      <c r="G84" s="26">
        <v>1</v>
      </c>
      <c r="H84" s="52"/>
      <c r="I84" s="61"/>
      <c r="J84" s="62"/>
    </row>
    <row r="85" spans="1:10" x14ac:dyDescent="0.2">
      <c r="E85" s="60" t="s">
        <v>106</v>
      </c>
      <c r="F85" s="26" t="s">
        <v>107</v>
      </c>
      <c r="G85" s="26">
        <v>6</v>
      </c>
      <c r="H85" s="52"/>
      <c r="I85" s="8"/>
      <c r="J85" s="62"/>
    </row>
    <row r="86" spans="1:10" ht="15.75" thickBot="1" x14ac:dyDescent="0.25">
      <c r="E86" s="60" t="s">
        <v>75</v>
      </c>
      <c r="F86" s="26" t="s">
        <v>36</v>
      </c>
      <c r="G86" s="26">
        <v>1</v>
      </c>
      <c r="H86" s="52"/>
      <c r="I86" s="63"/>
      <c r="J86" s="64"/>
    </row>
    <row r="87" spans="1:10" ht="16.5" thickBot="1" x14ac:dyDescent="0.3">
      <c r="A87" s="65" t="s">
        <v>108</v>
      </c>
      <c r="B87" s="66"/>
      <c r="C87" s="66"/>
      <c r="D87" s="66"/>
      <c r="E87" s="66"/>
      <c r="F87" s="9"/>
      <c r="G87" s="10">
        <f>SUM(G84:G86)</f>
        <v>8</v>
      </c>
      <c r="H87" s="67">
        <f>SUM(H84:H86)</f>
        <v>0</v>
      </c>
      <c r="I87" s="10">
        <f>SUM(I84:I86)</f>
        <v>0</v>
      </c>
      <c r="J87" s="68">
        <f>SUM(J84:J86)</f>
        <v>0</v>
      </c>
    </row>
    <row r="89" spans="1:10" ht="9" customHeight="1" thickBot="1" x14ac:dyDescent="0.25">
      <c r="A89" s="2"/>
      <c r="E89" s="2"/>
    </row>
    <row r="90" spans="1:10" ht="16.5" thickBot="1" x14ac:dyDescent="0.3">
      <c r="A90" s="69" t="s">
        <v>132</v>
      </c>
      <c r="B90" s="31" t="s">
        <v>109</v>
      </c>
      <c r="C90" s="10" t="s">
        <v>4</v>
      </c>
      <c r="E90" s="2"/>
    </row>
    <row r="91" spans="1:10" x14ac:dyDescent="0.2">
      <c r="A91" s="70" t="s">
        <v>110</v>
      </c>
      <c r="B91" s="46">
        <f>G5</f>
        <v>8</v>
      </c>
      <c r="C91" s="71">
        <f>H5</f>
        <v>8</v>
      </c>
      <c r="E91" s="2"/>
    </row>
    <row r="92" spans="1:10" x14ac:dyDescent="0.2">
      <c r="A92" s="70" t="s">
        <v>111</v>
      </c>
      <c r="B92" s="46">
        <f>G79</f>
        <v>445</v>
      </c>
      <c r="C92" s="71">
        <f>H79</f>
        <v>113</v>
      </c>
      <c r="E92" s="2"/>
    </row>
    <row r="93" spans="1:10" ht="15.75" thickBot="1" x14ac:dyDescent="0.25">
      <c r="A93" s="70" t="s">
        <v>112</v>
      </c>
      <c r="B93" s="46">
        <f>G87</f>
        <v>8</v>
      </c>
      <c r="C93" s="71">
        <f>H87</f>
        <v>0</v>
      </c>
      <c r="E93" s="2"/>
    </row>
    <row r="94" spans="1:10" ht="16.5" thickBot="1" x14ac:dyDescent="0.3">
      <c r="A94" s="72" t="s">
        <v>113</v>
      </c>
      <c r="B94" s="31">
        <f>SUM(B91:B93)</f>
        <v>461</v>
      </c>
      <c r="C94" s="10">
        <f>SUM(C91:C93)</f>
        <v>121</v>
      </c>
    </row>
    <row r="95" spans="1:10" ht="9.75" customHeight="1" thickBot="1" x14ac:dyDescent="0.25"/>
    <row r="96" spans="1:10" ht="16.5" thickBot="1" x14ac:dyDescent="0.3">
      <c r="A96" s="73" t="s">
        <v>114</v>
      </c>
      <c r="B96" s="74" t="s">
        <v>109</v>
      </c>
      <c r="C96" s="74" t="s">
        <v>4</v>
      </c>
    </row>
    <row r="97" spans="1:3" x14ac:dyDescent="0.2">
      <c r="A97" s="75" t="s">
        <v>110</v>
      </c>
      <c r="B97" s="76">
        <v>1</v>
      </c>
      <c r="C97" s="76">
        <v>1</v>
      </c>
    </row>
    <row r="98" spans="1:3" ht="15.75" thickBot="1" x14ac:dyDescent="0.25">
      <c r="A98" s="77" t="s">
        <v>115</v>
      </c>
      <c r="B98" s="78">
        <v>54</v>
      </c>
      <c r="C98" s="78">
        <v>11</v>
      </c>
    </row>
    <row r="99" spans="1:3" ht="16.5" thickBot="1" x14ac:dyDescent="0.3">
      <c r="A99" s="79" t="s">
        <v>113</v>
      </c>
      <c r="B99" s="80">
        <f>SUM(B97:B98)</f>
        <v>55</v>
      </c>
      <c r="C99" s="80">
        <f>SUM(C98:C98)</f>
        <v>11</v>
      </c>
    </row>
    <row r="100" spans="1:3" ht="15.75" thickBot="1" x14ac:dyDescent="0.25"/>
    <row r="101" spans="1:3" ht="16.5" thickBot="1" x14ac:dyDescent="0.3">
      <c r="A101" s="73" t="s">
        <v>116</v>
      </c>
      <c r="B101" s="74" t="s">
        <v>109</v>
      </c>
      <c r="C101" s="74" t="s">
        <v>4</v>
      </c>
    </row>
    <row r="102" spans="1:3" x14ac:dyDescent="0.2">
      <c r="A102" s="75" t="s">
        <v>110</v>
      </c>
      <c r="B102" s="76">
        <v>2</v>
      </c>
      <c r="C102" s="76">
        <v>2</v>
      </c>
    </row>
    <row r="103" spans="1:3" ht="15.75" thickBot="1" x14ac:dyDescent="0.25">
      <c r="A103" s="77" t="s">
        <v>115</v>
      </c>
      <c r="B103" s="78">
        <v>173</v>
      </c>
      <c r="C103" s="78">
        <v>41</v>
      </c>
    </row>
    <row r="104" spans="1:3" ht="16.5" thickBot="1" x14ac:dyDescent="0.3">
      <c r="A104" s="79" t="s">
        <v>113</v>
      </c>
      <c r="B104" s="80">
        <f>SUM(B102:B103)</f>
        <v>175</v>
      </c>
      <c r="C104" s="80">
        <f>SUM(C102:C103)</f>
        <v>43</v>
      </c>
    </row>
    <row r="105" spans="1:3" ht="9.75" customHeight="1" thickBot="1" x14ac:dyDescent="0.25"/>
    <row r="106" spans="1:3" ht="16.5" thickBot="1" x14ac:dyDescent="0.3">
      <c r="A106" s="73" t="s">
        <v>117</v>
      </c>
      <c r="B106" s="74" t="s">
        <v>109</v>
      </c>
      <c r="C106" s="74" t="s">
        <v>4</v>
      </c>
    </row>
    <row r="107" spans="1:3" x14ac:dyDescent="0.2">
      <c r="A107" s="75" t="s">
        <v>110</v>
      </c>
      <c r="B107" s="76">
        <v>1</v>
      </c>
      <c r="C107" s="76">
        <v>0</v>
      </c>
    </row>
    <row r="108" spans="1:3" ht="15.75" thickBot="1" x14ac:dyDescent="0.25">
      <c r="A108" s="77" t="s">
        <v>115</v>
      </c>
      <c r="B108" s="78">
        <v>4</v>
      </c>
      <c r="C108" s="78">
        <v>1</v>
      </c>
    </row>
    <row r="109" spans="1:3" ht="16.5" thickBot="1" x14ac:dyDescent="0.3">
      <c r="A109" s="79" t="s">
        <v>113</v>
      </c>
      <c r="B109" s="80">
        <f>SUM(B107:B108)</f>
        <v>5</v>
      </c>
      <c r="C109" s="80">
        <f>SUM(C108:C108)</f>
        <v>1</v>
      </c>
    </row>
    <row r="110" spans="1:3" ht="9.75" customHeight="1" thickBot="1" x14ac:dyDescent="0.25"/>
    <row r="111" spans="1:3" ht="16.5" thickBot="1" x14ac:dyDescent="0.3">
      <c r="A111" s="73" t="s">
        <v>118</v>
      </c>
      <c r="B111" s="74" t="s">
        <v>109</v>
      </c>
      <c r="C111" s="74" t="s">
        <v>4</v>
      </c>
    </row>
    <row r="112" spans="1:3" x14ac:dyDescent="0.2">
      <c r="A112" s="75" t="s">
        <v>110</v>
      </c>
      <c r="B112" s="76">
        <v>1</v>
      </c>
      <c r="C112" s="76">
        <v>0</v>
      </c>
    </row>
    <row r="113" spans="1:3" ht="15.75" thickBot="1" x14ac:dyDescent="0.25">
      <c r="A113" s="77" t="s">
        <v>115</v>
      </c>
      <c r="B113" s="78">
        <v>8</v>
      </c>
      <c r="C113" s="78">
        <v>0</v>
      </c>
    </row>
    <row r="114" spans="1:3" ht="16.5" thickBot="1" x14ac:dyDescent="0.3">
      <c r="A114" s="79" t="s">
        <v>113</v>
      </c>
      <c r="B114" s="80">
        <f>SUM(B112:B113)</f>
        <v>9</v>
      </c>
      <c r="C114" s="80">
        <f>SUM(C113:C113)</f>
        <v>0</v>
      </c>
    </row>
    <row r="115" spans="1:3" ht="15.75" thickBot="1" x14ac:dyDescent="0.25"/>
    <row r="116" spans="1:3" ht="16.5" thickBot="1" x14ac:dyDescent="0.3">
      <c r="A116" s="73" t="s">
        <v>119</v>
      </c>
      <c r="B116" s="74" t="s">
        <v>109</v>
      </c>
      <c r="C116" s="74" t="s">
        <v>4</v>
      </c>
    </row>
    <row r="117" spans="1:3" x14ac:dyDescent="0.2">
      <c r="A117" s="75" t="s">
        <v>110</v>
      </c>
      <c r="B117" s="76">
        <v>1</v>
      </c>
      <c r="C117" s="76">
        <v>0</v>
      </c>
    </row>
    <row r="118" spans="1:3" ht="15.75" thickBot="1" x14ac:dyDescent="0.25">
      <c r="A118" s="77" t="s">
        <v>115</v>
      </c>
      <c r="B118" s="78">
        <v>6</v>
      </c>
      <c r="C118" s="78">
        <v>0</v>
      </c>
    </row>
    <row r="119" spans="1:3" ht="16.5" thickBot="1" x14ac:dyDescent="0.3">
      <c r="A119" s="79" t="s">
        <v>113</v>
      </c>
      <c r="B119" s="80">
        <f>SUM(B117:B118)</f>
        <v>7</v>
      </c>
      <c r="C119" s="80">
        <f>SUM(C118:C118)</f>
        <v>0</v>
      </c>
    </row>
    <row r="120" spans="1:3" ht="15.75" thickBot="1" x14ac:dyDescent="0.25"/>
    <row r="121" spans="1:3" ht="16.5" thickBot="1" x14ac:dyDescent="0.3">
      <c r="A121" s="73" t="s">
        <v>120</v>
      </c>
      <c r="B121" s="74" t="s">
        <v>109</v>
      </c>
      <c r="C121" s="74" t="s">
        <v>4</v>
      </c>
    </row>
    <row r="122" spans="1:3" x14ac:dyDescent="0.2">
      <c r="A122" s="75" t="s">
        <v>110</v>
      </c>
      <c r="B122" s="76">
        <v>1</v>
      </c>
      <c r="C122" s="76">
        <v>0</v>
      </c>
    </row>
    <row r="123" spans="1:3" ht="15.75" thickBot="1" x14ac:dyDescent="0.25">
      <c r="A123" s="77" t="s">
        <v>115</v>
      </c>
      <c r="B123" s="78">
        <v>2</v>
      </c>
      <c r="C123" s="78">
        <v>0</v>
      </c>
    </row>
    <row r="124" spans="1:3" ht="16.5" thickBot="1" x14ac:dyDescent="0.3">
      <c r="A124" s="79" t="s">
        <v>113</v>
      </c>
      <c r="B124" s="80">
        <f>SUM(B122:B123)</f>
        <v>3</v>
      </c>
      <c r="C124" s="80">
        <f>SUM(C123:C123)</f>
        <v>0</v>
      </c>
    </row>
    <row r="125" spans="1:3" ht="15.75" thickBot="1" x14ac:dyDescent="0.25"/>
    <row r="126" spans="1:3" ht="16.5" thickBot="1" x14ac:dyDescent="0.3">
      <c r="A126" s="73" t="s">
        <v>121</v>
      </c>
      <c r="B126" s="74" t="s">
        <v>109</v>
      </c>
      <c r="C126" s="74" t="s">
        <v>4</v>
      </c>
    </row>
    <row r="127" spans="1:3" x14ac:dyDescent="0.2">
      <c r="A127" s="75" t="s">
        <v>110</v>
      </c>
      <c r="B127" s="76">
        <v>1</v>
      </c>
      <c r="C127" s="76">
        <v>0</v>
      </c>
    </row>
    <row r="128" spans="1:3" ht="15.75" thickBot="1" x14ac:dyDescent="0.25">
      <c r="A128" s="77" t="s">
        <v>115</v>
      </c>
      <c r="B128" s="78">
        <v>70</v>
      </c>
      <c r="C128" s="78">
        <v>0</v>
      </c>
    </row>
    <row r="129" spans="1:5" ht="16.5" thickBot="1" x14ac:dyDescent="0.3">
      <c r="A129" s="79" t="s">
        <v>113</v>
      </c>
      <c r="B129" s="80">
        <f>SUM(B127:B128)</f>
        <v>71</v>
      </c>
      <c r="C129" s="80">
        <f>SUM(C128:C128)</f>
        <v>0</v>
      </c>
    </row>
    <row r="130" spans="1:5" ht="15.75" thickBot="1" x14ac:dyDescent="0.25"/>
    <row r="131" spans="1:5" ht="16.5" thickBot="1" x14ac:dyDescent="0.3">
      <c r="A131" s="73" t="s">
        <v>122</v>
      </c>
      <c r="B131" s="74" t="s">
        <v>109</v>
      </c>
      <c r="C131" s="74" t="s">
        <v>4</v>
      </c>
    </row>
    <row r="132" spans="1:5" x14ac:dyDescent="0.2">
      <c r="A132" s="75" t="s">
        <v>110</v>
      </c>
      <c r="B132" s="76">
        <v>1</v>
      </c>
      <c r="C132" s="76">
        <v>0</v>
      </c>
    </row>
    <row r="133" spans="1:5" ht="15.75" thickBot="1" x14ac:dyDescent="0.25">
      <c r="A133" s="77" t="s">
        <v>115</v>
      </c>
      <c r="B133" s="78">
        <v>1</v>
      </c>
      <c r="C133" s="78">
        <v>0</v>
      </c>
    </row>
    <row r="134" spans="1:5" ht="16.5" thickBot="1" x14ac:dyDescent="0.3">
      <c r="A134" s="79" t="s">
        <v>113</v>
      </c>
      <c r="B134" s="80">
        <f>SUM(B132:B133)</f>
        <v>2</v>
      </c>
      <c r="C134" s="80">
        <f>SUM(C133:C133)</f>
        <v>0</v>
      </c>
    </row>
    <row r="135" spans="1:5" ht="15.75" thickBot="1" x14ac:dyDescent="0.25"/>
    <row r="136" spans="1:5" ht="16.5" thickBot="1" x14ac:dyDescent="0.3">
      <c r="A136" s="73" t="s">
        <v>123</v>
      </c>
      <c r="B136" s="74" t="s">
        <v>109</v>
      </c>
      <c r="C136" s="74" t="s">
        <v>4</v>
      </c>
    </row>
    <row r="137" spans="1:5" x14ac:dyDescent="0.2">
      <c r="A137" s="75" t="s">
        <v>110</v>
      </c>
      <c r="B137" s="76">
        <f>B91+B112+B117+B122+B127+B107+B97+B102+B132</f>
        <v>17</v>
      </c>
      <c r="C137" s="76">
        <f>C91+C112+C117+C122+C127+C107+C97+C102</f>
        <v>11</v>
      </c>
    </row>
    <row r="138" spans="1:5" x14ac:dyDescent="0.2">
      <c r="A138" s="77" t="s">
        <v>111</v>
      </c>
      <c r="B138" s="78">
        <f>B92</f>
        <v>445</v>
      </c>
      <c r="C138" s="78">
        <f>C92</f>
        <v>113</v>
      </c>
    </row>
    <row r="139" spans="1:5" x14ac:dyDescent="0.2">
      <c r="A139" s="77" t="s">
        <v>115</v>
      </c>
      <c r="B139" s="78">
        <f>B113+B118+B123+B128+B108+B98+B103+B133</f>
        <v>318</v>
      </c>
      <c r="C139" s="78">
        <f>C113+C118+C123+C128+C108+C98+C103</f>
        <v>53</v>
      </c>
    </row>
    <row r="140" spans="1:5" ht="15.75" thickBot="1" x14ac:dyDescent="0.25">
      <c r="A140" s="81" t="s">
        <v>112</v>
      </c>
      <c r="B140" s="78">
        <f>B93</f>
        <v>8</v>
      </c>
      <c r="C140" s="78">
        <f>C93</f>
        <v>0</v>
      </c>
    </row>
    <row r="141" spans="1:5" ht="16.5" thickBot="1" x14ac:dyDescent="0.3">
      <c r="A141" s="79" t="s">
        <v>113</v>
      </c>
      <c r="B141" s="80">
        <f>SUM(B137:B140)</f>
        <v>788</v>
      </c>
      <c r="C141" s="80">
        <f>SUM(C137:C140)</f>
        <v>177</v>
      </c>
    </row>
    <row r="142" spans="1:5" ht="15.75" thickBot="1" x14ac:dyDescent="0.25">
      <c r="E142" s="2"/>
    </row>
    <row r="143" spans="1:5" ht="30.75" customHeight="1" thickBot="1" x14ac:dyDescent="0.3">
      <c r="A143" s="82" t="s">
        <v>124</v>
      </c>
      <c r="B143" s="74" t="s">
        <v>109</v>
      </c>
      <c r="E143" s="2"/>
    </row>
    <row r="144" spans="1:5" x14ac:dyDescent="0.2">
      <c r="A144" s="83" t="s">
        <v>125</v>
      </c>
      <c r="B144" s="76">
        <v>2</v>
      </c>
      <c r="E144" s="2"/>
    </row>
    <row r="145" spans="1:5" x14ac:dyDescent="0.2">
      <c r="A145" s="84" t="s">
        <v>126</v>
      </c>
      <c r="B145" s="78">
        <v>52</v>
      </c>
      <c r="E145" s="2"/>
    </row>
    <row r="146" spans="1:5" x14ac:dyDescent="0.2">
      <c r="A146" s="84" t="s">
        <v>127</v>
      </c>
      <c r="B146" s="78">
        <v>60</v>
      </c>
      <c r="E146" s="2"/>
    </row>
    <row r="147" spans="1:5" x14ac:dyDescent="0.2">
      <c r="A147" s="85" t="s">
        <v>128</v>
      </c>
      <c r="B147" s="78">
        <v>6</v>
      </c>
      <c r="E147" s="2"/>
    </row>
    <row r="148" spans="1:5" ht="15.75" thickBot="1" x14ac:dyDescent="0.25">
      <c r="A148" s="85" t="s">
        <v>129</v>
      </c>
      <c r="B148" s="78">
        <v>9</v>
      </c>
      <c r="E148" s="2"/>
    </row>
    <row r="149" spans="1:5" ht="16.5" thickBot="1" x14ac:dyDescent="0.3">
      <c r="A149" s="79" t="s">
        <v>113</v>
      </c>
      <c r="B149" s="80">
        <f>SUM(B144:B148)</f>
        <v>129</v>
      </c>
    </row>
    <row r="150" spans="1:5" ht="15.75" thickBot="1" x14ac:dyDescent="0.25"/>
    <row r="151" spans="1:5" ht="16.5" thickBot="1" x14ac:dyDescent="0.3">
      <c r="A151" s="79" t="s">
        <v>133</v>
      </c>
      <c r="B151" s="80">
        <f>B149+B141</f>
        <v>917</v>
      </c>
    </row>
    <row r="152" spans="1:5" ht="15.75" x14ac:dyDescent="0.2">
      <c r="A152" s="86"/>
    </row>
    <row r="153" spans="1:5" ht="15.75" x14ac:dyDescent="0.2">
      <c r="A153" s="86"/>
    </row>
    <row r="154" spans="1:5" ht="15.75" x14ac:dyDescent="0.2">
      <c r="A154" s="86"/>
    </row>
    <row r="155" spans="1:5" ht="15.75" x14ac:dyDescent="0.2">
      <c r="A155" s="86"/>
    </row>
    <row r="156" spans="1:5" ht="15.75" x14ac:dyDescent="0.2">
      <c r="A156" s="86"/>
    </row>
    <row r="157" spans="1:5" ht="15.75" x14ac:dyDescent="0.2">
      <c r="A157" s="86"/>
    </row>
  </sheetData>
  <autoFilter ref="A9:J88" xr:uid="{00000000-0009-0000-0000-000000000000}"/>
  <mergeCells count="11">
    <mergeCell ref="A21:E21"/>
    <mergeCell ref="A22:A76"/>
    <mergeCell ref="A77:E77"/>
    <mergeCell ref="A79:E79"/>
    <mergeCell ref="A82:J82"/>
    <mergeCell ref="A14:A20"/>
    <mergeCell ref="A2:J2"/>
    <mergeCell ref="A5:E5"/>
    <mergeCell ref="A8:J8"/>
    <mergeCell ref="A10:A12"/>
    <mergeCell ref="A13:E13"/>
  </mergeCells>
  <pageMargins left="0.86614173228346458" right="0.23622047244094491" top="0.35433070866141736" bottom="0.23622047244094491" header="0.78740157480314965" footer="0"/>
  <pageSetup paperSize="9" scale="44" orientation="portrait" cellComments="asDisplayed" r:id="rId1"/>
  <headerFooter alignWithMargins="0">
    <oddHeader xml:space="preserve">&amp;C&amp;"Arial,Negrita"&amp;20Plantilla de personal 2026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2026 (inicial)</vt:lpstr>
      <vt:lpstr>'Plantilla 2026 (inicial)'!Área_de_impresión</vt:lpstr>
      <vt:lpstr>'Plantilla 2026 (inicial)'!Títulos_a_imprimir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Sanchez, Valentin</dc:creator>
  <cp:lastModifiedBy>Gil Galí, Cristina</cp:lastModifiedBy>
  <cp:lastPrinted>2025-11-25T17:35:48Z</cp:lastPrinted>
  <dcterms:created xsi:type="dcterms:W3CDTF">2023-12-03T20:35:41Z</dcterms:created>
  <dcterms:modified xsi:type="dcterms:W3CDTF">2026-02-02T11:01:00Z</dcterms:modified>
</cp:coreProperties>
</file>